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Soybeans2015" sheetId="1" r:id="rId1"/>
  </sheets>
  <definedNames>
    <definedName name="_xlnm.Print_Area" localSheetId="0">Soybeans2015!$A$1:$G$60</definedName>
  </definedNames>
  <calcPr calcId="145621"/>
</workbook>
</file>

<file path=xl/calcChain.xml><?xml version="1.0" encoding="utf-8"?>
<calcChain xmlns="http://schemas.openxmlformats.org/spreadsheetml/2006/main">
  <c r="F27" i="1" l="1"/>
  <c r="F26" i="1"/>
  <c r="F15" i="1" l="1"/>
  <c r="F16" i="1" l="1"/>
  <c r="D23" i="1" l="1"/>
  <c r="F23" i="1" s="1"/>
  <c r="D24" i="1"/>
  <c r="F24" i="1"/>
  <c r="F11" i="1"/>
  <c r="F13" i="1"/>
  <c r="F17" i="1"/>
  <c r="F18" i="1"/>
  <c r="F19" i="1"/>
  <c r="F20" i="1"/>
  <c r="F21" i="1"/>
  <c r="F22" i="1"/>
  <c r="F25" i="1"/>
  <c r="F28" i="1"/>
  <c r="F29" i="1"/>
  <c r="F35" i="1"/>
  <c r="F36" i="1"/>
  <c r="F37" i="1"/>
  <c r="D30" i="1" l="1"/>
  <c r="F30" i="1" s="1"/>
  <c r="F32" i="1" s="1"/>
  <c r="C54" i="1" l="1"/>
  <c r="E50" i="1"/>
  <c r="F54" i="1"/>
  <c r="C53" i="1"/>
  <c r="G53" i="1"/>
  <c r="E53" i="1"/>
  <c r="E54" i="1"/>
  <c r="D51" i="1"/>
  <c r="E52" i="1"/>
  <c r="F52" i="1"/>
  <c r="F51" i="1"/>
  <c r="C52" i="1"/>
  <c r="D52" i="1"/>
  <c r="F50" i="1"/>
  <c r="F53" i="1"/>
  <c r="D50" i="1"/>
  <c r="C51" i="1"/>
  <c r="D54" i="1"/>
  <c r="G50" i="1"/>
  <c r="C50" i="1"/>
  <c r="G52" i="1"/>
  <c r="G51" i="1"/>
  <c r="E51" i="1"/>
  <c r="G54" i="1"/>
  <c r="D38" i="1"/>
  <c r="F38" i="1" s="1"/>
  <c r="F40" i="1" s="1"/>
  <c r="F43" i="1" s="1"/>
  <c r="D53" i="1"/>
</calcChain>
</file>

<file path=xl/sharedStrings.xml><?xml version="1.0" encoding="utf-8"?>
<sst xmlns="http://schemas.openxmlformats.org/spreadsheetml/2006/main" count="129" uniqueCount="67">
  <si>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</si>
  <si>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</si>
  <si>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</si>
  <si>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</si>
  <si>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</si>
  <si>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</si>
  <si>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</si>
  <si>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</si>
  <si>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</si>
  <si>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</si>
  <si>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</si>
  <si>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</si>
  <si>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</si>
  <si>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</si>
  <si>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</si>
  <si>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</si>
  <si>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</si>
  <si>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</si>
  <si>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</si>
  <si>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</si>
  <si>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 xml:space="preserve">  Phosphate</t>
  </si>
  <si>
    <t>UNITS</t>
  </si>
  <si>
    <t xml:space="preserve">  Potash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</si>
  <si>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</si>
  <si>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</si>
  <si>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</si>
  <si>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</si>
  <si>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</si>
  <si>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</si>
  <si>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</si>
  <si>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</si>
  <si>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</si>
  <si>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</si>
  <si>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</si>
  <si>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</si>
  <si>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</si>
  <si>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</si>
  <si>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</si>
  <si>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</si>
  <si>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</si>
  <si>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</si>
  <si>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</si>
  <si>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</si>
  <si>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</si>
  <si>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</si>
  <si>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</si>
  <si>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</si>
  <si>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</si>
  <si>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</si>
  <si>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</si>
  <si>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</si>
  <si>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</si>
  <si>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</si>
  <si>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</si>
  <si>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(Approximate Range per Acre : $125 to $400)</t>
  </si>
  <si>
    <t>(Approximate Range per Acre : $50 to $275)</t>
  </si>
  <si>
    <t>(Approximate Range per Acre : $175 to $600)</t>
  </si>
  <si>
    <t>Yld Bu/acre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</si>
  <si>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</si>
  <si>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</si>
  <si>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</si>
  <si>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</si>
  <si>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</si>
  <si>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ALABAMA, 2015</t>
  </si>
  <si>
    <t>Poultry Litter</t>
  </si>
  <si>
    <t>Cover Crop Establishment.</t>
  </si>
  <si>
    <t>SOYBEANS IRRIGATED- Enterprise Planning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</si>
</sst>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</cellStyleXfs>
  <cellXfs count="100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4" fontId="29" fillId="0" borderId="0" xfId="0" applyNumberFormat="1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4" fillId="0" borderId="0" xfId="0" applyNumberFormat="1" applyFo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69"/>
  <sheetViews>
    <sheetView tabSelected="1" workbookViewId="0">
      <selection activeCell="F3" sqref="F3"/>
    </sheetView>
  </sheetViews>
  <sheetFormatPr defaultRowHeight="13.2" x14ac:dyDescent="0.2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66</v>
      </c>
      <c r="B1" s="30"/>
      <c r="C1" s="46"/>
      <c r="D1" s="46"/>
      <c r="E1" s="46"/>
      <c r="F1" s="46"/>
      <c r="G1" s="46"/>
      <c r="H1" s="51"/>
      <c r="I1" s="5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1</v>
      </c>
      <c r="B2" s="53"/>
      <c r="C2" s="49" t="s">
        <v>60</v>
      </c>
      <c r="D2" s="46"/>
      <c r="E2" s="46"/>
      <c r="F2" s="46"/>
      <c r="G2" s="46"/>
      <c r="H2" s="51"/>
      <c r="I2" s="51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2</v>
      </c>
      <c r="B3" s="54"/>
      <c r="C3" s="54"/>
      <c r="D3" s="54"/>
      <c r="E3" s="55" t="s">
        <v>3</v>
      </c>
      <c r="F3" s="4">
        <v>60</v>
      </c>
      <c r="G3" s="55" t="s">
        <v>4</v>
      </c>
      <c r="H3" s="55"/>
      <c r="I3" s="54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6" t="s">
        <v>63</v>
      </c>
      <c r="B4" s="57"/>
      <c r="C4" s="54"/>
      <c r="D4" s="54"/>
      <c r="E4" s="54"/>
      <c r="F4" s="54"/>
      <c r="G4" s="54"/>
      <c r="H4" s="54"/>
      <c r="I4" s="5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30"/>
      <c r="B5" s="55" t="s">
        <v>5</v>
      </c>
      <c r="C5" s="54"/>
      <c r="D5" s="54"/>
      <c r="E5" s="54"/>
      <c r="F5" s="30"/>
      <c r="G5" s="54"/>
      <c r="H5" s="54"/>
      <c r="I5" s="54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30"/>
      <c r="B6" s="55" t="s">
        <v>6</v>
      </c>
      <c r="C6" s="54"/>
      <c r="D6" s="54"/>
      <c r="E6" s="30"/>
      <c r="F6" s="54"/>
      <c r="G6" s="54"/>
      <c r="H6" s="54"/>
      <c r="I6" s="54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7</v>
      </c>
      <c r="F7" s="58" t="s">
        <v>8</v>
      </c>
      <c r="G7" s="59" t="s">
        <v>9</v>
      </c>
      <c r="H7" s="54"/>
      <c r="I7" s="54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0</v>
      </c>
      <c r="B8" s="55"/>
      <c r="C8" s="61" t="s">
        <v>10</v>
      </c>
      <c r="D8" s="62" t="s">
        <v>11</v>
      </c>
      <c r="E8" s="62" t="s">
        <v>12</v>
      </c>
      <c r="F8" s="62" t="s">
        <v>13</v>
      </c>
      <c r="G8" s="63" t="s">
        <v>14</v>
      </c>
      <c r="H8" s="54"/>
      <c r="I8" s="64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5"/>
      <c r="B9" s="66"/>
      <c r="C9" s="67"/>
      <c r="D9" s="10"/>
      <c r="E9" s="10"/>
      <c r="F9" s="68"/>
      <c r="G9" s="69"/>
      <c r="H9" s="54"/>
      <c r="I9" s="64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15</v>
      </c>
      <c r="B10" s="54"/>
      <c r="C10" s="54"/>
      <c r="D10" s="54"/>
      <c r="E10" s="54"/>
      <c r="F10" s="54"/>
      <c r="G10" s="54"/>
      <c r="H10" s="54"/>
      <c r="I10" s="54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70" t="s">
        <v>16</v>
      </c>
      <c r="C11" s="71" t="s">
        <v>17</v>
      </c>
      <c r="D11" s="12">
        <v>1</v>
      </c>
      <c r="E11" s="13">
        <v>52</v>
      </c>
      <c r="F11" s="14">
        <f>+D11*E11</f>
        <v>52</v>
      </c>
      <c r="G11" s="69" t="s">
        <v>18</v>
      </c>
      <c r="H11" s="54"/>
      <c r="I11" s="54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70" t="s">
        <v>19</v>
      </c>
      <c r="C12" s="30"/>
      <c r="D12" s="13"/>
      <c r="E12" s="13"/>
      <c r="F12" s="14"/>
      <c r="G12" s="30"/>
      <c r="H12" s="54"/>
      <c r="I12" s="30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70" t="s">
        <v>20</v>
      </c>
      <c r="C13" s="71" t="s">
        <v>21</v>
      </c>
      <c r="D13" s="15">
        <v>60</v>
      </c>
      <c r="E13" s="13">
        <v>0.43</v>
      </c>
      <c r="F13" s="14">
        <f t="shared" ref="F13:F30" si="0">+D13*E13</f>
        <v>25.8</v>
      </c>
      <c r="G13" s="69" t="s">
        <v>18</v>
      </c>
      <c r="H13" s="54"/>
      <c r="I13" s="30"/>
      <c r="J13" s="5"/>
      <c r="K13" s="5"/>
      <c r="L13" s="5"/>
      <c r="M13" s="16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70" t="s">
        <v>22</v>
      </c>
      <c r="C14" s="71" t="s">
        <v>21</v>
      </c>
      <c r="D14" s="15">
        <v>60</v>
      </c>
      <c r="E14" s="13">
        <v>0.43</v>
      </c>
      <c r="F14" s="14">
        <v>45</v>
      </c>
      <c r="G14" s="69" t="s">
        <v>18</v>
      </c>
      <c r="H14" s="54"/>
      <c r="I14" s="54"/>
      <c r="J14" s="5"/>
      <c r="K14" s="5"/>
      <c r="L14" s="5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93" t="s">
        <v>64</v>
      </c>
      <c r="C15" s="71" t="s">
        <v>24</v>
      </c>
      <c r="D15" s="12">
        <v>0</v>
      </c>
      <c r="E15" s="13">
        <v>0</v>
      </c>
      <c r="F15" s="14">
        <f>+D15*E15</f>
        <v>0</v>
      </c>
      <c r="G15" s="69" t="s">
        <v>18</v>
      </c>
      <c r="H15" s="54"/>
      <c r="I15" s="54"/>
      <c r="J15" s="5"/>
      <c r="K15" s="5"/>
      <c r="L15" s="5"/>
      <c r="M15" s="16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4"/>
      <c r="B16" s="70" t="s">
        <v>23</v>
      </c>
      <c r="C16" s="71" t="s">
        <v>24</v>
      </c>
      <c r="D16" s="12">
        <v>0.33</v>
      </c>
      <c r="E16" s="13">
        <v>35</v>
      </c>
      <c r="F16" s="14">
        <f>+D16*E16</f>
        <v>11.55</v>
      </c>
      <c r="G16" s="69" t="s">
        <v>18</v>
      </c>
      <c r="H16" s="54"/>
      <c r="I16" s="54"/>
      <c r="J16" s="5"/>
      <c r="K16" s="5"/>
      <c r="L16" s="5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70" t="s">
        <v>25</v>
      </c>
      <c r="C17" s="71" t="s">
        <v>26</v>
      </c>
      <c r="D17" s="12">
        <v>1</v>
      </c>
      <c r="E17" s="13">
        <v>50</v>
      </c>
      <c r="F17" s="14">
        <f t="shared" si="0"/>
        <v>50</v>
      </c>
      <c r="G17" s="69" t="s">
        <v>18</v>
      </c>
      <c r="H17" s="54"/>
      <c r="I17" s="54"/>
      <c r="J17" s="5"/>
      <c r="K17" s="5"/>
      <c r="L17" s="5"/>
      <c r="M17" s="1"/>
      <c r="N17" s="1"/>
      <c r="O17" s="6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70" t="s">
        <v>27</v>
      </c>
      <c r="C18" s="71" t="s">
        <v>26</v>
      </c>
      <c r="D18" s="12">
        <v>1</v>
      </c>
      <c r="E18" s="13">
        <v>8</v>
      </c>
      <c r="F18" s="14">
        <f t="shared" si="0"/>
        <v>8</v>
      </c>
      <c r="G18" s="69" t="s">
        <v>18</v>
      </c>
      <c r="H18" s="54"/>
      <c r="I18" s="54"/>
      <c r="J18" s="5"/>
      <c r="K18" s="5"/>
      <c r="L18" s="5"/>
      <c r="M18" s="1"/>
      <c r="N18" s="2"/>
      <c r="O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70" t="s">
        <v>28</v>
      </c>
      <c r="C19" s="71" t="s">
        <v>26</v>
      </c>
      <c r="D19" s="12">
        <v>1</v>
      </c>
      <c r="E19" s="13">
        <v>14</v>
      </c>
      <c r="F19" s="14">
        <f t="shared" si="0"/>
        <v>14</v>
      </c>
      <c r="G19" s="69" t="s">
        <v>18</v>
      </c>
      <c r="H19" s="54"/>
      <c r="I19" s="54"/>
      <c r="J19" s="5"/>
      <c r="K19" s="5"/>
      <c r="L19" s="5"/>
      <c r="M19" s="1"/>
      <c r="N19" s="1"/>
      <c r="O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70" t="s">
        <v>29</v>
      </c>
      <c r="C20" s="71" t="s">
        <v>26</v>
      </c>
      <c r="D20" s="12">
        <v>1</v>
      </c>
      <c r="E20" s="13">
        <v>0</v>
      </c>
      <c r="F20" s="14">
        <f t="shared" si="0"/>
        <v>0</v>
      </c>
      <c r="G20" s="69" t="s">
        <v>18</v>
      </c>
      <c r="H20" s="54"/>
      <c r="I20" s="54"/>
      <c r="J20" s="5"/>
      <c r="K20" s="5"/>
      <c r="L20" s="5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72" t="s">
        <v>30</v>
      </c>
      <c r="C21" s="71" t="s">
        <v>26</v>
      </c>
      <c r="D21" s="12">
        <v>0</v>
      </c>
      <c r="E21" s="13">
        <v>6</v>
      </c>
      <c r="F21" s="14">
        <f t="shared" si="0"/>
        <v>0</v>
      </c>
      <c r="G21" s="69" t="s">
        <v>18</v>
      </c>
      <c r="H21" s="54"/>
      <c r="I21" s="54"/>
      <c r="J21" s="5"/>
      <c r="K21" s="5"/>
      <c r="L21" s="5"/>
      <c r="M21" s="1"/>
      <c r="N21" s="1"/>
      <c r="O21" s="1"/>
      <c r="P21" s="17"/>
      <c r="Q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70" t="s">
        <v>31</v>
      </c>
      <c r="C22" s="71" t="s">
        <v>32</v>
      </c>
      <c r="D22" s="12">
        <v>6</v>
      </c>
      <c r="E22" s="13">
        <v>12</v>
      </c>
      <c r="F22" s="14">
        <f t="shared" si="0"/>
        <v>72</v>
      </c>
      <c r="G22" s="69" t="s">
        <v>18</v>
      </c>
      <c r="H22" s="54"/>
      <c r="I22" s="54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70" t="s">
        <v>33</v>
      </c>
      <c r="C23" s="71" t="s">
        <v>34</v>
      </c>
      <c r="D23" s="83">
        <f>+F3</f>
        <v>60</v>
      </c>
      <c r="E23" s="13">
        <v>0</v>
      </c>
      <c r="F23" s="14">
        <f t="shared" si="0"/>
        <v>0</v>
      </c>
      <c r="G23" s="69" t="s">
        <v>18</v>
      </c>
      <c r="H23" s="30"/>
      <c r="I23" s="54"/>
      <c r="J23" s="5"/>
      <c r="M23" s="1"/>
      <c r="N23" s="2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70" t="s">
        <v>35</v>
      </c>
      <c r="C24" s="71" t="s">
        <v>34</v>
      </c>
      <c r="D24" s="83">
        <f>+F3</f>
        <v>60</v>
      </c>
      <c r="E24" s="13">
        <v>0.5</v>
      </c>
      <c r="F24" s="14">
        <f t="shared" si="0"/>
        <v>30</v>
      </c>
      <c r="G24" s="69" t="s">
        <v>18</v>
      </c>
      <c r="H24" s="54"/>
      <c r="I24" s="54"/>
      <c r="J24" s="5"/>
      <c r="K24" s="5"/>
      <c r="L24" s="5"/>
      <c r="M24" s="1"/>
      <c r="N24" s="2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70" t="s">
        <v>36</v>
      </c>
      <c r="C25" s="71" t="s">
        <v>26</v>
      </c>
      <c r="D25" s="12">
        <v>1</v>
      </c>
      <c r="E25" s="13">
        <v>20</v>
      </c>
      <c r="F25" s="14">
        <f t="shared" si="0"/>
        <v>20</v>
      </c>
      <c r="G25" s="69" t="s">
        <v>18</v>
      </c>
      <c r="H25" s="54"/>
      <c r="I25" s="54"/>
      <c r="J25" s="5"/>
      <c r="L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70" t="s">
        <v>37</v>
      </c>
      <c r="C26" s="71" t="s">
        <v>26</v>
      </c>
      <c r="D26" s="12">
        <v>0</v>
      </c>
      <c r="E26" s="13">
        <v>9</v>
      </c>
      <c r="F26" s="99">
        <f t="shared" si="0"/>
        <v>0</v>
      </c>
      <c r="G26" s="69" t="s">
        <v>18</v>
      </c>
      <c r="H26" s="54"/>
      <c r="I26" s="54"/>
      <c r="J26" s="5"/>
      <c r="L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97" t="s">
        <v>65</v>
      </c>
      <c r="C27" s="98" t="s">
        <v>26</v>
      </c>
      <c r="D27" s="94">
        <v>1</v>
      </c>
      <c r="E27" s="95">
        <v>30</v>
      </c>
      <c r="F27" s="99">
        <f t="shared" si="0"/>
        <v>30</v>
      </c>
      <c r="G27" s="96" t="s">
        <v>18</v>
      </c>
      <c r="H27" s="54"/>
      <c r="I27" s="54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4"/>
      <c r="B28" s="70" t="s">
        <v>38</v>
      </c>
      <c r="C28" s="71" t="s">
        <v>39</v>
      </c>
      <c r="D28" s="12">
        <v>1.05</v>
      </c>
      <c r="E28" s="13">
        <v>12.5</v>
      </c>
      <c r="F28" s="14">
        <f t="shared" si="0"/>
        <v>13.125</v>
      </c>
      <c r="G28" s="69" t="s">
        <v>18</v>
      </c>
      <c r="H28" s="54"/>
      <c r="I28" s="54"/>
      <c r="J28" s="5"/>
      <c r="K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30"/>
      <c r="B29" s="70" t="s">
        <v>40</v>
      </c>
      <c r="C29" s="71" t="s">
        <v>26</v>
      </c>
      <c r="D29" s="12">
        <v>1</v>
      </c>
      <c r="E29" s="13">
        <v>27</v>
      </c>
      <c r="F29" s="14">
        <f t="shared" si="0"/>
        <v>27</v>
      </c>
      <c r="G29" s="69" t="s">
        <v>18</v>
      </c>
      <c r="H29" s="54"/>
      <c r="I29" s="54"/>
      <c r="J29" s="5"/>
      <c r="K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customHeight="1" x14ac:dyDescent="0.25">
      <c r="A30" s="54"/>
      <c r="B30" s="70" t="s">
        <v>41</v>
      </c>
      <c r="C30" s="71" t="s">
        <v>42</v>
      </c>
      <c r="D30" s="11">
        <f>+(SUM(F11:F29)/2)</f>
        <v>199.23750000000001</v>
      </c>
      <c r="E30" s="18">
        <v>5.5E-2</v>
      </c>
      <c r="F30" s="14">
        <f t="shared" si="0"/>
        <v>10.9580625</v>
      </c>
      <c r="G30" s="69" t="s">
        <v>18</v>
      </c>
      <c r="H30" s="54"/>
      <c r="I30" s="54"/>
      <c r="J30" s="5"/>
      <c r="K30" s="19"/>
      <c r="L30" s="5"/>
      <c r="M30" s="1"/>
      <c r="N30" s="1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8.25" customHeight="1" x14ac:dyDescent="0.25">
      <c r="A31" s="54"/>
      <c r="B31" s="60"/>
      <c r="C31" s="73"/>
      <c r="D31" s="12"/>
      <c r="E31" s="13"/>
      <c r="F31" s="14"/>
      <c r="G31" s="69"/>
      <c r="H31" s="54"/>
      <c r="I31" s="54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50" t="s">
        <v>43</v>
      </c>
      <c r="B32" s="54"/>
      <c r="C32" s="54"/>
      <c r="D32" s="13"/>
      <c r="E32" s="13"/>
      <c r="F32" s="20">
        <f>SUM(F11:F30)</f>
        <v>409.43306250000001</v>
      </c>
      <c r="G32" s="69" t="s">
        <v>18</v>
      </c>
      <c r="H32" s="54"/>
      <c r="I32" s="24"/>
      <c r="J32" s="14"/>
      <c r="K32" s="5"/>
      <c r="L32" s="5"/>
      <c r="M32" s="1"/>
      <c r="N32" s="9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O32" s="1"/>
      <c r="AP32" s="1"/>
      <c r="AQ32" s="1"/>
      <c r="AR32" s="1"/>
      <c r="AS32" s="1"/>
      <c r="AT32" s="1"/>
      <c r="AU32" s="1"/>
    </row>
    <row r="33" spans="1:47" ht="14.25" customHeight="1" x14ac:dyDescent="0.25">
      <c r="A33" s="54"/>
      <c r="B33" s="21" t="s">
        <v>54</v>
      </c>
      <c r="C33" s="54"/>
      <c r="D33" s="22"/>
      <c r="E33" s="22"/>
      <c r="F33" s="23"/>
      <c r="G33" s="54"/>
      <c r="H33" s="54"/>
      <c r="I33" s="54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50" t="s">
        <v>44</v>
      </c>
      <c r="B34" s="54"/>
      <c r="C34" s="54"/>
      <c r="D34" s="13"/>
      <c r="E34" s="13"/>
      <c r="F34" s="14"/>
      <c r="G34" s="54"/>
      <c r="H34" s="54"/>
      <c r="I34" s="54"/>
      <c r="J34" s="5"/>
      <c r="K34" s="5"/>
      <c r="L34" s="5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4"/>
      <c r="B35" s="70" t="s">
        <v>45</v>
      </c>
      <c r="C35" s="71" t="s">
        <v>26</v>
      </c>
      <c r="D35" s="13">
        <v>1</v>
      </c>
      <c r="E35" s="13">
        <v>35</v>
      </c>
      <c r="F35" s="14">
        <f>+D35*E35</f>
        <v>35</v>
      </c>
      <c r="G35" s="69" t="s">
        <v>18</v>
      </c>
      <c r="H35" s="54"/>
      <c r="I35" s="54"/>
      <c r="J35" s="5"/>
      <c r="K35" s="5"/>
      <c r="L35" s="5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54"/>
      <c r="B36" s="70" t="s">
        <v>46</v>
      </c>
      <c r="C36" s="71" t="s">
        <v>26</v>
      </c>
      <c r="D36" s="13">
        <v>1</v>
      </c>
      <c r="E36" s="13">
        <v>125</v>
      </c>
      <c r="F36" s="14">
        <f>+D36*E36</f>
        <v>125</v>
      </c>
      <c r="G36" s="69" t="s">
        <v>18</v>
      </c>
      <c r="H36" s="54"/>
      <c r="I36" s="54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4"/>
      <c r="B37" s="70" t="s">
        <v>47</v>
      </c>
      <c r="C37" s="71" t="s">
        <v>26</v>
      </c>
      <c r="D37" s="13">
        <v>1</v>
      </c>
      <c r="E37" s="13">
        <v>0</v>
      </c>
      <c r="F37" s="14">
        <f>+D37*E37</f>
        <v>0</v>
      </c>
      <c r="G37" s="69" t="s">
        <v>18</v>
      </c>
      <c r="H37" s="54"/>
      <c r="I37" s="54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4"/>
      <c r="B38" s="70" t="s">
        <v>48</v>
      </c>
      <c r="C38" s="71" t="s">
        <v>42</v>
      </c>
      <c r="D38" s="13">
        <f>+F32</f>
        <v>409.43306250000001</v>
      </c>
      <c r="E38" s="13">
        <v>0.08</v>
      </c>
      <c r="F38" s="14">
        <f>+D38*E38</f>
        <v>32.754645000000004</v>
      </c>
      <c r="G38" s="69" t="s">
        <v>18</v>
      </c>
      <c r="H38" s="54"/>
      <c r="I38" s="54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8.25" customHeight="1" x14ac:dyDescent="0.25">
      <c r="A39" s="54"/>
      <c r="B39" s="54"/>
      <c r="C39" s="46"/>
      <c r="D39" s="24"/>
      <c r="E39" s="24"/>
      <c r="F39" s="14"/>
      <c r="G39" s="75"/>
      <c r="H39" s="54"/>
      <c r="I39" s="54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0" t="s">
        <v>49</v>
      </c>
      <c r="B40" s="54"/>
      <c r="C40" s="46"/>
      <c r="D40" s="24"/>
      <c r="E40" s="24"/>
      <c r="F40" s="20">
        <f>SUM(F35:F38)</f>
        <v>192.75464500000001</v>
      </c>
      <c r="G40" s="69" t="s">
        <v>18</v>
      </c>
      <c r="H40" s="54"/>
      <c r="I40" s="24"/>
      <c r="J40" s="14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0"/>
      <c r="B41" s="21" t="s">
        <v>55</v>
      </c>
      <c r="C41" s="46"/>
      <c r="D41" s="30"/>
      <c r="E41" s="25"/>
      <c r="F41" s="14"/>
      <c r="G41" s="69"/>
      <c r="H41" s="54"/>
      <c r="I41" s="24"/>
      <c r="J41" s="14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4"/>
      <c r="B42" s="54"/>
      <c r="C42" s="54"/>
      <c r="D42" s="24"/>
      <c r="E42" s="24"/>
      <c r="F42" s="14"/>
      <c r="G42" s="54"/>
      <c r="H42" s="54"/>
      <c r="I42" s="30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4.25" customHeight="1" x14ac:dyDescent="0.25">
      <c r="A43" s="76" t="s">
        <v>50</v>
      </c>
      <c r="B43" s="77"/>
      <c r="C43" s="77"/>
      <c r="D43" s="26"/>
      <c r="E43" s="26"/>
      <c r="F43" s="27">
        <f>F32+F40</f>
        <v>602.18770749999999</v>
      </c>
      <c r="G43" s="78" t="s">
        <v>18</v>
      </c>
      <c r="H43" s="64"/>
      <c r="I43" s="30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4.25" customHeight="1" x14ac:dyDescent="0.25">
      <c r="A44" s="30"/>
      <c r="B44" s="21" t="s">
        <v>56</v>
      </c>
      <c r="C44" s="79"/>
      <c r="D44" s="30"/>
      <c r="E44" s="46"/>
      <c r="F44" s="74"/>
      <c r="G44" s="80"/>
      <c r="H44" s="30"/>
      <c r="I44" s="30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3.8" x14ac:dyDescent="0.25">
      <c r="A45" s="30"/>
      <c r="B45" s="50"/>
      <c r="C45" s="57"/>
      <c r="D45" s="57"/>
      <c r="E45" s="54"/>
      <c r="F45" s="54"/>
      <c r="G45" s="54"/>
      <c r="H45" s="30"/>
      <c r="I45" s="3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3.8" x14ac:dyDescent="0.25">
      <c r="A46" s="28"/>
      <c r="B46" s="52" t="s">
        <v>62</v>
      </c>
      <c r="C46" s="54"/>
      <c r="D46" s="54"/>
      <c r="E46" s="54"/>
      <c r="F46" s="54"/>
      <c r="G46" s="29"/>
      <c r="H46" s="30"/>
      <c r="I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28"/>
      <c r="B47" s="52" t="s">
        <v>58</v>
      </c>
      <c r="C47" s="28"/>
      <c r="D47" s="31"/>
      <c r="E47" s="31"/>
      <c r="F47" s="31"/>
      <c r="G47" s="28"/>
      <c r="H47" s="30"/>
      <c r="I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28"/>
      <c r="B48" s="32"/>
      <c r="C48" s="33" t="s">
        <v>61</v>
      </c>
      <c r="D48" s="34"/>
      <c r="E48" s="35"/>
      <c r="F48" s="34"/>
      <c r="G48" s="36"/>
      <c r="H48" s="30"/>
      <c r="I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5">
      <c r="A49" s="28"/>
      <c r="B49" s="37" t="s">
        <v>57</v>
      </c>
      <c r="C49" s="38">
        <v>9.5</v>
      </c>
      <c r="D49" s="39">
        <v>10</v>
      </c>
      <c r="E49" s="39">
        <v>10.5</v>
      </c>
      <c r="F49" s="39">
        <v>11</v>
      </c>
      <c r="G49" s="40">
        <v>11.5</v>
      </c>
      <c r="H49" s="30"/>
      <c r="I49" s="30"/>
      <c r="M49" s="1"/>
      <c r="N49" s="2" t="s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 t="s">
        <v>0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" customHeight="1" x14ac:dyDescent="0.25">
      <c r="A50" s="28"/>
      <c r="B50" s="41">
        <v>50</v>
      </c>
      <c r="C50" s="84">
        <f t="shared" ref="C50:G54" si="1">+(C$49*$B50)-($F$32-$F$23-$F$24)-($B50*($E$23+$E$24))</f>
        <v>70.566937499999995</v>
      </c>
      <c r="D50" s="85">
        <f t="shared" si="1"/>
        <v>95.566937499999995</v>
      </c>
      <c r="E50" s="85">
        <f t="shared" si="1"/>
        <v>120.56693749999999</v>
      </c>
      <c r="F50" s="85">
        <f t="shared" si="1"/>
        <v>145.56693749999999</v>
      </c>
      <c r="G50" s="86">
        <f t="shared" si="1"/>
        <v>170.56693749999999</v>
      </c>
      <c r="H50" s="30"/>
      <c r="I50" s="30"/>
      <c r="M50" s="1"/>
      <c r="N50" s="2" t="s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 t="s">
        <v>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 x14ac:dyDescent="0.25">
      <c r="A51" s="28"/>
      <c r="B51" s="42">
        <v>55</v>
      </c>
      <c r="C51" s="87">
        <f t="shared" si="1"/>
        <v>115.56693749999999</v>
      </c>
      <c r="D51" s="88">
        <f t="shared" si="1"/>
        <v>143.06693749999999</v>
      </c>
      <c r="E51" s="88">
        <f t="shared" si="1"/>
        <v>170.56693749999999</v>
      </c>
      <c r="F51" s="88">
        <f t="shared" si="1"/>
        <v>198.06693749999999</v>
      </c>
      <c r="G51" s="89">
        <f t="shared" si="1"/>
        <v>225.56693749999999</v>
      </c>
      <c r="H51" s="30"/>
      <c r="I51" s="30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28"/>
      <c r="B52" s="42">
        <v>60</v>
      </c>
      <c r="C52" s="88">
        <f t="shared" si="1"/>
        <v>160.56693749999999</v>
      </c>
      <c r="D52" s="88">
        <f t="shared" si="1"/>
        <v>190.56693749999999</v>
      </c>
      <c r="E52" s="88">
        <f t="shared" si="1"/>
        <v>220.56693749999999</v>
      </c>
      <c r="F52" s="88">
        <f t="shared" si="1"/>
        <v>250.56693749999999</v>
      </c>
      <c r="G52" s="88">
        <f t="shared" si="1"/>
        <v>280.56693749999999</v>
      </c>
      <c r="H52" s="43"/>
      <c r="I52" s="48"/>
      <c r="M52" s="1"/>
      <c r="N52" s="2" t="s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8"/>
      <c r="B53" s="42">
        <v>65</v>
      </c>
      <c r="C53" s="87">
        <f t="shared" si="1"/>
        <v>205.56693749999999</v>
      </c>
      <c r="D53" s="88">
        <f t="shared" si="1"/>
        <v>238.06693749999999</v>
      </c>
      <c r="E53" s="88">
        <f t="shared" si="1"/>
        <v>270.56693749999999</v>
      </c>
      <c r="F53" s="88">
        <f t="shared" si="1"/>
        <v>303.06693749999999</v>
      </c>
      <c r="G53" s="89">
        <f t="shared" si="1"/>
        <v>335.56693749999999</v>
      </c>
      <c r="H53" s="30"/>
      <c r="I53" s="30"/>
      <c r="M53" s="1"/>
      <c r="N53" s="2" t="s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8"/>
      <c r="B54" s="44">
        <v>70</v>
      </c>
      <c r="C54" s="90">
        <f t="shared" si="1"/>
        <v>250.56693749999999</v>
      </c>
      <c r="D54" s="91">
        <f t="shared" si="1"/>
        <v>285.56693749999999</v>
      </c>
      <c r="E54" s="91">
        <f t="shared" si="1"/>
        <v>320.56693749999999</v>
      </c>
      <c r="F54" s="91">
        <f t="shared" si="1"/>
        <v>355.56693749999999</v>
      </c>
      <c r="G54" s="92">
        <f t="shared" si="1"/>
        <v>390.56693749999999</v>
      </c>
      <c r="H54" s="30"/>
      <c r="I54" s="30"/>
      <c r="M54" s="1"/>
      <c r="N54" s="2" t="s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47" t="s">
        <v>59</v>
      </c>
      <c r="B55" s="45"/>
      <c r="C55" s="45"/>
      <c r="D55" s="21"/>
      <c r="E55" s="46"/>
      <c r="F55" s="46"/>
      <c r="G55" s="30"/>
      <c r="H55" s="30"/>
      <c r="I55" s="30"/>
      <c r="M55" s="1"/>
      <c r="N55" s="2" t="s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30"/>
      <c r="B56" s="50"/>
      <c r="C56" s="57"/>
      <c r="D56" s="57"/>
      <c r="E56" s="54"/>
      <c r="F56" s="54"/>
      <c r="G56" s="54"/>
      <c r="H56" s="30"/>
      <c r="I56" s="3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0"/>
      <c r="B57" s="30"/>
      <c r="C57" s="30"/>
      <c r="D57" s="46"/>
      <c r="E57" s="46"/>
      <c r="F57" s="46"/>
      <c r="G57" s="30"/>
      <c r="H57" s="30"/>
      <c r="I57" s="30"/>
      <c r="N57" s="2" t="s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25">
      <c r="A58" s="81" t="s">
        <v>51</v>
      </c>
      <c r="B58" s="45"/>
      <c r="C58" s="45"/>
      <c r="D58" s="45"/>
      <c r="E58" s="30"/>
      <c r="F58" s="30"/>
      <c r="G58" s="30"/>
      <c r="H58" s="30"/>
      <c r="I58" s="30"/>
      <c r="M58" s="1"/>
      <c r="N58" s="2" t="s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81" t="s">
        <v>52</v>
      </c>
      <c r="B59" s="45"/>
      <c r="C59" s="45"/>
      <c r="D59" s="45"/>
      <c r="E59" s="30"/>
      <c r="F59" s="30"/>
      <c r="G59" s="30"/>
      <c r="H59" s="30"/>
      <c r="I59" s="30"/>
      <c r="AR59" s="1"/>
      <c r="AS59" s="1"/>
      <c r="AT59" s="1"/>
      <c r="AU59" s="1"/>
    </row>
    <row r="60" spans="1:47" x14ac:dyDescent="0.25">
      <c r="A60" s="81" t="s">
        <v>53</v>
      </c>
      <c r="B60" s="45"/>
      <c r="C60" s="45"/>
      <c r="D60" s="45"/>
      <c r="E60" s="30"/>
      <c r="F60" s="30"/>
      <c r="G60" s="30"/>
      <c r="H60" s="30"/>
      <c r="I60" s="30"/>
    </row>
    <row r="61" spans="1:47" x14ac:dyDescent="0.25">
      <c r="A61" s="82"/>
      <c r="B61" s="45"/>
      <c r="C61" s="45"/>
      <c r="D61" s="45"/>
      <c r="E61" s="30"/>
      <c r="F61" s="30"/>
      <c r="G61" s="30"/>
      <c r="H61" s="30"/>
      <c r="I61" s="30"/>
    </row>
    <row r="62" spans="1:47" x14ac:dyDescent="0.25">
      <c r="A62" s="82"/>
      <c r="B62" s="45"/>
      <c r="C62" s="45"/>
      <c r="D62" s="45"/>
      <c r="E62" s="30"/>
      <c r="F62" s="30"/>
      <c r="G62" s="30"/>
      <c r="H62" s="30"/>
      <c r="I62" s="30"/>
    </row>
    <row r="63" spans="1:47" x14ac:dyDescent="0.25">
      <c r="A63" s="82"/>
      <c r="B63" s="45"/>
      <c r="C63" s="45"/>
      <c r="D63" s="45"/>
      <c r="E63" s="30"/>
      <c r="F63" s="30"/>
      <c r="G63" s="30"/>
      <c r="H63" s="30"/>
      <c r="I63" s="30"/>
    </row>
    <row r="64" spans="1:47" x14ac:dyDescent="0.25">
      <c r="A64" s="82"/>
      <c r="B64" s="45"/>
      <c r="C64" s="45"/>
      <c r="D64" s="45"/>
      <c r="E64" s="30"/>
      <c r="F64" s="30"/>
      <c r="G64" s="30"/>
      <c r="H64" s="30"/>
      <c r="I64" s="30"/>
    </row>
    <row r="65" spans="1:47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47" x14ac:dyDescent="0.25">
      <c r="A66" s="30"/>
      <c r="B66" s="30"/>
      <c r="C66" s="30"/>
      <c r="D66" s="30"/>
      <c r="E66" s="30"/>
      <c r="F66" s="30"/>
      <c r="G66" s="30"/>
      <c r="H66" s="30"/>
      <c r="I66" s="30"/>
    </row>
    <row r="67" spans="1:47" x14ac:dyDescent="0.25">
      <c r="A67" s="30"/>
      <c r="B67" s="30"/>
      <c r="C67" s="30"/>
      <c r="D67" s="30"/>
      <c r="E67" s="30"/>
      <c r="F67" s="30"/>
      <c r="G67" s="30"/>
      <c r="H67" s="30"/>
      <c r="I67" s="30"/>
    </row>
    <row r="68" spans="1:47" x14ac:dyDescent="0.25">
      <c r="A68" s="30"/>
      <c r="B68" s="30"/>
      <c r="C68" s="30"/>
      <c r="D68" s="30"/>
      <c r="E68" s="30"/>
      <c r="F68" s="30"/>
      <c r="G68" s="30"/>
      <c r="H68" s="30"/>
      <c r="I68" s="30"/>
    </row>
    <row r="69" spans="1:47" x14ac:dyDescent="0.25">
      <c r="A69" s="30"/>
      <c r="B69" s="30"/>
      <c r="C69" s="30"/>
      <c r="D69" s="30"/>
      <c r="E69" s="30"/>
      <c r="F69" s="30"/>
      <c r="G69" s="30"/>
      <c r="H69" s="30"/>
      <c r="I69" s="30"/>
    </row>
    <row r="70" spans="1:47" x14ac:dyDescent="0.25">
      <c r="A70" s="30"/>
      <c r="B70" s="30"/>
      <c r="C70" s="30"/>
      <c r="D70" s="30"/>
      <c r="E70" s="30"/>
      <c r="F70" s="30"/>
      <c r="G70" s="30"/>
      <c r="H70" s="30"/>
      <c r="I70" s="30"/>
    </row>
    <row r="71" spans="1:47" x14ac:dyDescent="0.25">
      <c r="A71" s="30"/>
      <c r="B71" s="30"/>
      <c r="C71" s="30"/>
      <c r="D71" s="30"/>
      <c r="E71" s="30"/>
      <c r="F71" s="30"/>
      <c r="G71" s="30"/>
      <c r="H71" s="30"/>
      <c r="I71" s="30"/>
    </row>
    <row r="72" spans="1:47" x14ac:dyDescent="0.25">
      <c r="A72" s="52"/>
      <c r="B72" s="30"/>
      <c r="C72" s="30"/>
      <c r="D72" s="30"/>
      <c r="E72" s="30"/>
      <c r="F72" s="30"/>
      <c r="G72" s="30"/>
      <c r="H72" s="30"/>
      <c r="I72" s="30"/>
    </row>
    <row r="73" spans="1:47" x14ac:dyDescent="0.25">
      <c r="A73" s="30"/>
      <c r="B73" s="30"/>
      <c r="C73" s="30"/>
      <c r="D73" s="30"/>
      <c r="E73" s="30"/>
      <c r="F73" s="30"/>
      <c r="G73" s="30"/>
      <c r="H73" s="30"/>
      <c r="I73" s="30"/>
      <c r="AR73" s="1"/>
      <c r="AS73" s="1"/>
      <c r="AT73" s="1"/>
      <c r="AU73" s="1"/>
    </row>
    <row r="74" spans="1:47" x14ac:dyDescent="0.25">
      <c r="A74" s="30"/>
      <c r="B74" s="30"/>
      <c r="C74" s="30"/>
      <c r="D74" s="30"/>
      <c r="E74" s="30"/>
      <c r="F74" s="30"/>
      <c r="G74" s="30"/>
      <c r="H74" s="30"/>
      <c r="I74" s="30"/>
      <c r="AR74" s="1"/>
      <c r="AS74" s="1"/>
      <c r="AT74" s="1"/>
      <c r="AU74" s="1"/>
    </row>
    <row r="75" spans="1:47" x14ac:dyDescent="0.25">
      <c r="A75" s="30"/>
      <c r="B75" s="30"/>
      <c r="C75" s="30"/>
      <c r="D75" s="30"/>
      <c r="E75" s="30"/>
      <c r="F75" s="30"/>
      <c r="G75" s="30"/>
      <c r="H75" s="30"/>
      <c r="I75" s="30"/>
      <c r="AR75" s="1"/>
      <c r="AS75" s="1"/>
      <c r="AT75" s="1"/>
      <c r="AU75" s="1"/>
    </row>
    <row r="76" spans="1:47" x14ac:dyDescent="0.25">
      <c r="A76" s="30"/>
      <c r="B76" s="46"/>
      <c r="C76" s="46"/>
      <c r="D76" s="46"/>
      <c r="E76" s="46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25">
      <c r="A77" s="30"/>
      <c r="B77" s="46"/>
      <c r="C77" s="46"/>
      <c r="D77" s="46"/>
      <c r="E77" s="46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</sheetData>
  <phoneticPr fontId="19" type="noConversion"/>
  <printOptions horizontalCentered="1"/>
  <pageMargins left="0.01" right="0" top="0.25" bottom="0.25" header="0.27" footer="0.27"/>
  <pageSetup scale="90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Soybeans2015</vt:lpstr>
      <vt:lpstr>Soybeans2015!Print_Area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2010-03-12T14:29:35Z</dcterms:created>
  <dcterms:modified xsi:type="dcterms:W3CDTF">2015-01-12T14:50:02Z</dcterms:modified>
</cp:coreProperties>
</file>